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PC-02\Documents\Cuenta Publica SIF 4to.Trim.2024\10 Edo .Analitico del Activo 2024\"/>
    </mc:Choice>
  </mc:AlternateContent>
  <xr:revisionPtr revIDLastSave="0" documentId="13_ncr:1_{80434405-805B-48B5-81BE-5689176598E7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C8" i="1" s="1"/>
  <c r="E8" i="1" l="1"/>
  <c r="D8" i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<sst xmlns="http://schemas.openxmlformats.org/spreadsheetml/2006/main" count="37" uniqueCount="37">
  <si>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</si>
  <si>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</si>
  <si>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</si>
  <si>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</si>
  <si>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</si>
  <si>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</si>
  <si>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</si>
  <si>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</si>
  <si>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</si>
  <si>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</si>
  <si>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</si>
  <si>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</si>
  <si>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</si>
  <si>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</si>
  <si>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</si>
  <si>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</si>
  <si>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</si>
  <si>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</si>
  <si>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</si>
  <si>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</si>
  <si>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</si>
  <si>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</si>
  <si>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</si>
  <si>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</si>
  <si>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</si>
  <si>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</si>
  <si>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</si>
  <si>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</si>
  <si>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</si>
  <si>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</si>
  <si>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 xml:space="preserve">Nombre del Ente Público : JUNTA MUNICIPAL DE AGUAS Y SANEAMIENTO DE BUENAVENTURA </t>
  </si>
  <si>
    <t>Del 1 de Enero  al 31 de Diciembre del 2024</t>
  </si>
  <si>
    <t xml:space="preserve"> </t>
  </si>
  <si>
    <t>ING. DORA MINEE ARREOLA DOZAL</t>
  </si>
  <si>
    <t>DIRECTORA EJECUTIVA</t>
  </si>
  <si>
    <t xml:space="preserve">C.HILDA VEGA BASOCO </t>
  </si>
  <si>
    <t xml:space="preserve">DIRECTORA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</si>
</sst>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7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4"/>
  <sheetViews>
    <sheetView tabSelected="1" topLeftCell="A13" workbookViewId="0">
      <selection activeCell="J7" sqref="J7"/>
    </sheetView>
  </sheetViews>
  <sheetFormatPr baseColWidth="10" defaultColWidth="11.5703125" defaultRowHeight="12" x14ac:dyDescent="0.2"/>
  <cols>
    <col min="1" max="1" width="1.140625" style="13" customWidth="1"/>
    <col min="2" max="2" width="29.28515625" style="13" customWidth="1"/>
    <col min="3" max="3" width="12.42578125" style="13" customWidth="1"/>
    <col min="4" max="4" width="12.7109375" style="13" customWidth="1"/>
    <col min="5" max="5" width="13" style="13" customWidth="1"/>
    <col min="6" max="6" width="13.5703125" style="13" customWidth="1"/>
    <col min="7" max="7" width="12.7109375" style="13" customWidth="1"/>
    <col min="8" max="16384" width="11.5703125" style="13"/>
  </cols>
  <sheetData>
    <row r="1" spans="2:7" ht="12.75" thickBot="1" x14ac:dyDescent="0.25"/>
    <row r="2" spans="2:7" x14ac:dyDescent="0.2">
      <c r="B2" s="21" t="s">
        <v>30</v>
      </c>
      <c r="C2" s="22"/>
      <c r="D2" s="22"/>
      <c r="E2" s="22"/>
      <c r="F2" s="22"/>
      <c r="G2" s="23"/>
    </row>
    <row r="3" spans="2:7" x14ac:dyDescent="0.2">
      <c r="B3" s="24" t="s">
        <v>0</v>
      </c>
      <c r="C3" s="25"/>
      <c r="D3" s="25"/>
      <c r="E3" s="25"/>
      <c r="F3" s="25"/>
      <c r="G3" s="26"/>
    </row>
    <row r="4" spans="2:7" ht="12.75" thickBot="1" x14ac:dyDescent="0.25">
      <c r="B4" s="27" t="s">
        <v>31</v>
      </c>
      <c r="C4" s="28"/>
      <c r="D4" s="28"/>
      <c r="E4" s="28"/>
      <c r="F4" s="28"/>
      <c r="G4" s="29"/>
    </row>
    <row r="5" spans="2:7" ht="24" x14ac:dyDescent="0.2">
      <c r="B5" s="30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1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67254015</v>
      </c>
      <c r="D8" s="7">
        <f>SUM(D10,D19)</f>
        <v>38930521</v>
      </c>
      <c r="E8" s="7">
        <f>SUM(E10,E19)</f>
        <v>37301544</v>
      </c>
      <c r="F8" s="7">
        <f>C8+D8-E8</f>
        <v>68882992</v>
      </c>
      <c r="G8" s="7">
        <f>F8-C8</f>
        <v>1628977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9243529</v>
      </c>
      <c r="D10" s="7">
        <f>SUM(D11:D17)</f>
        <v>34473218</v>
      </c>
      <c r="E10" s="7">
        <f>SUM(E11:E17)</f>
        <v>36655093</v>
      </c>
      <c r="F10" s="7">
        <f t="shared" ref="F10:F17" si="0">C10+D10-E10</f>
        <v>7061654</v>
      </c>
      <c r="G10" s="7">
        <f t="shared" ref="G10:G17" si="1">F10-C10</f>
        <v>-2181875</v>
      </c>
    </row>
    <row r="11" spans="2:7" x14ac:dyDescent="0.2">
      <c r="B11" s="3" t="s">
        <v>6</v>
      </c>
      <c r="C11" s="8">
        <v>4143436</v>
      </c>
      <c r="D11" s="8">
        <v>18634706</v>
      </c>
      <c r="E11" s="8">
        <v>20133483</v>
      </c>
      <c r="F11" s="12">
        <f t="shared" si="0"/>
        <v>2644659</v>
      </c>
      <c r="G11" s="12">
        <f t="shared" si="1"/>
        <v>-1498777</v>
      </c>
    </row>
    <row r="12" spans="2:7" ht="34.5" customHeight="1" x14ac:dyDescent="0.2">
      <c r="B12" s="3" t="s">
        <v>7</v>
      </c>
      <c r="C12" s="8">
        <v>5100093</v>
      </c>
      <c r="D12" s="8">
        <v>14834310</v>
      </c>
      <c r="E12" s="8">
        <v>15791983</v>
      </c>
      <c r="F12" s="12">
        <f t="shared" si="0"/>
        <v>4142420</v>
      </c>
      <c r="G12" s="12">
        <f t="shared" si="1"/>
        <v>-957673</v>
      </c>
    </row>
    <row r="13" spans="2:7" ht="33" customHeight="1" x14ac:dyDescent="0.2">
      <c r="B13" s="3" t="s">
        <v>8</v>
      </c>
      <c r="C13" s="8">
        <v>0</v>
      </c>
      <c r="D13" s="8">
        <v>729630</v>
      </c>
      <c r="E13" s="8">
        <v>729627</v>
      </c>
      <c r="F13" s="12">
        <f t="shared" si="0"/>
        <v>3</v>
      </c>
      <c r="G13" s="12">
        <f t="shared" si="1"/>
        <v>3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274572</v>
      </c>
      <c r="E15" s="8">
        <v>0</v>
      </c>
      <c r="F15" s="12">
        <f t="shared" si="0"/>
        <v>274572</v>
      </c>
      <c r="G15" s="12">
        <f t="shared" si="1"/>
        <v>274572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58010486</v>
      </c>
      <c r="D19" s="7">
        <f>SUM(D20:D28)</f>
        <v>4457303</v>
      </c>
      <c r="E19" s="7">
        <f>SUM(E20:E28)</f>
        <v>646451</v>
      </c>
      <c r="F19" s="7">
        <f t="shared" ref="F19:F28" si="2">C19+D19-E19</f>
        <v>61821338</v>
      </c>
      <c r="G19" s="7">
        <f t="shared" ref="G19:G28" si="3">F19-C19</f>
        <v>3810852</v>
      </c>
    </row>
    <row r="20" spans="1:7" ht="24" customHeight="1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9.25" customHeight="1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41.25" customHeight="1" x14ac:dyDescent="0.2">
      <c r="A22" s="16" t="s">
        <v>16</v>
      </c>
      <c r="B22" s="3" t="s">
        <v>17</v>
      </c>
      <c r="C22" s="8">
        <v>54800417</v>
      </c>
      <c r="D22" s="8">
        <v>1134707</v>
      </c>
      <c r="E22" s="8">
        <v>646451</v>
      </c>
      <c r="F22" s="12">
        <f t="shared" si="2"/>
        <v>55288673</v>
      </c>
      <c r="G22" s="12">
        <f t="shared" si="3"/>
        <v>488256</v>
      </c>
    </row>
    <row r="23" spans="1:7" x14ac:dyDescent="0.2">
      <c r="B23" s="3" t="s">
        <v>18</v>
      </c>
      <c r="C23" s="8">
        <v>3120742</v>
      </c>
      <c r="D23" s="8">
        <v>3296027</v>
      </c>
      <c r="E23" s="8">
        <v>0</v>
      </c>
      <c r="F23" s="12">
        <f t="shared" si="2"/>
        <v>6416769</v>
      </c>
      <c r="G23" s="12">
        <f t="shared" si="3"/>
        <v>3296027</v>
      </c>
    </row>
    <row r="24" spans="1:7" x14ac:dyDescent="0.2">
      <c r="B24" s="3" t="s">
        <v>19</v>
      </c>
      <c r="C24" s="8">
        <v>89327</v>
      </c>
      <c r="D24" s="8">
        <v>26569</v>
      </c>
      <c r="E24" s="8">
        <v>0</v>
      </c>
      <c r="F24" s="12">
        <f t="shared" si="2"/>
        <v>115896</v>
      </c>
      <c r="G24" s="12">
        <f t="shared" si="3"/>
        <v>26569</v>
      </c>
    </row>
    <row r="25" spans="1:7" ht="36.75" customHeight="1" x14ac:dyDescent="0.2">
      <c r="B25" s="3" t="s">
        <v>20</v>
      </c>
      <c r="C25" s="8">
        <v>0</v>
      </c>
      <c r="D25" s="8">
        <v>0</v>
      </c>
      <c r="E25" s="8">
        <v>0</v>
      </c>
      <c r="F25" s="12">
        <f t="shared" si="2"/>
        <v>0</v>
      </c>
      <c r="G25" s="12">
        <f t="shared" si="3"/>
        <v>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36.75" customHeight="1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20" t="s">
        <v>29</v>
      </c>
    </row>
    <row r="32" spans="1:7" s="18" customFormat="1" ht="12.75" x14ac:dyDescent="0.2">
      <c r="B32" s="17" t="s">
        <v>32</v>
      </c>
    </row>
    <row r="33" spans="2:5" s="18" customFormat="1" x14ac:dyDescent="0.2"/>
    <row r="34" spans="2:5" s="18" customFormat="1" x14ac:dyDescent="0.2"/>
    <row r="35" spans="2:5" s="18" customFormat="1" x14ac:dyDescent="0.2"/>
    <row r="36" spans="2:5" s="18" customFormat="1" x14ac:dyDescent="0.2"/>
    <row r="37" spans="2:5" s="18" customFormat="1" ht="12.75" x14ac:dyDescent="0.2">
      <c r="B37" s="19" t="s">
        <v>33</v>
      </c>
      <c r="E37" s="19" t="s">
        <v>35</v>
      </c>
    </row>
    <row r="38" spans="2:5" s="18" customFormat="1" ht="12.75" x14ac:dyDescent="0.2">
      <c r="B38" s="19" t="s">
        <v>34</v>
      </c>
      <c r="E38" s="19" t="s">
        <v>36</v>
      </c>
    </row>
    <row r="39" spans="2:5" s="18" customFormat="1" x14ac:dyDescent="0.2"/>
    <row r="40" spans="2:5" s="18" customFormat="1" x14ac:dyDescent="0.2"/>
    <row r="41" spans="2:5" s="18" customFormat="1" x14ac:dyDescent="0.2"/>
    <row r="42" spans="2:5" s="18" customFormat="1" x14ac:dyDescent="0.2"/>
    <row r="43" spans="2:5" s="18" customFormat="1" x14ac:dyDescent="0.2"/>
    <row r="44" spans="2:5" s="18" customFormat="1" x14ac:dyDescent="0.2"/>
    <row r="45" spans="2:5" s="18" customFormat="1" x14ac:dyDescent="0.2"/>
    <row r="46" spans="2:5" s="18" customFormat="1" x14ac:dyDescent="0.2"/>
    <row r="47" spans="2:5" s="18" customFormat="1" x14ac:dyDescent="0.2"/>
    <row r="48" spans="2:5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  <row r="304" s="18" customFormat="1" x14ac:dyDescent="0.2"/>
  </sheetData>
  <sheetProtection algorithmName="SHA-512" hashValue="gLcPKExbUmSw428Nx3M/ooDcRAAkN2f2yfRo0NeRcg1bSMnNO37xliXCtGXAjMbwqXwl/1KFV6UvKF6lUUkeNQ==" saltValue="TrOG1VY7PydlJnm77bPZag==" spinCount="100000" sheet="1" formatCells="0" formatColumns="0" formatRows="0"/>
  <mergeCells count="4">
    <mergeCell ref="B2:G2"/>
    <mergeCell ref="B3:G3"/>
    <mergeCell ref="B4:G4"/>
    <mergeCell ref="B5:B6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JMASPC02</cp:lastModifiedBy>
  <cp:lastPrinted>2025-01-13T23:00:47Z</cp:lastPrinted>
  <dcterms:created xsi:type="dcterms:W3CDTF">2019-12-03T19:14:48Z</dcterms:created>
  <dcterms:modified xsi:type="dcterms:W3CDTF">2025-01-13T23:03:38Z</dcterms:modified>
</cp:coreProperties>
</file>